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<sst xmlns="http://schemas.openxmlformats.org/spreadsheetml/2006/main" count="62" uniqueCount="53">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</sst>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4</xdr:col>
      <xdr:colOff>514351</xdr:colOff>
      <xdr:row>74</xdr:row>
      <xdr:rowOff>133349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8869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25551719.689999998</v>
      </c>
      <c r="E5" s="14">
        <f>SUM(E6:E15)</f>
        <v>22332427.160000004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20393138.23</v>
      </c>
    </row>
    <row r="10" spans="1:5" x14ac:dyDescent="0.2">
      <c r="A10" s="26">
        <v>4150</v>
      </c>
      <c r="C10" s="15" t="s">
        <v>43</v>
      </c>
      <c r="D10" s="16">
        <v>42352.08</v>
      </c>
      <c r="E10" s="17">
        <v>48754.39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7200.48</v>
      </c>
    </row>
    <row r="12" spans="1:5" x14ac:dyDescent="0.2">
      <c r="A12" s="26">
        <v>4170</v>
      </c>
      <c r="C12" s="15" t="s">
        <v>45</v>
      </c>
      <c r="D12" s="16">
        <v>24882884.289999999</v>
      </c>
      <c r="E12" s="17">
        <v>466234.94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758101</v>
      </c>
    </row>
    <row r="14" spans="1:5" x14ac:dyDescent="0.2">
      <c r="A14" s="26">
        <v>4220</v>
      </c>
      <c r="C14" s="15" t="s">
        <v>47</v>
      </c>
      <c r="D14" s="16">
        <v>599197</v>
      </c>
      <c r="E14" s="17">
        <v>483040</v>
      </c>
    </row>
    <row r="15" spans="1:5" x14ac:dyDescent="0.2">
      <c r="A15" s="26" t="s">
        <v>48</v>
      </c>
      <c r="C15" s="15" t="s">
        <v>6</v>
      </c>
      <c r="D15" s="16">
        <v>27286.32</v>
      </c>
      <c r="E15" s="17">
        <v>175958.12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22861189.619999997</v>
      </c>
      <c r="E16" s="14">
        <f>SUM(E17:E32)</f>
        <v>19666443.629999999</v>
      </c>
    </row>
    <row r="17" spans="1:5" x14ac:dyDescent="0.2">
      <c r="A17" s="26">
        <v>5110</v>
      </c>
      <c r="C17" s="15" t="s">
        <v>8</v>
      </c>
      <c r="D17" s="16">
        <v>9218932.5399999991</v>
      </c>
      <c r="E17" s="17">
        <v>7940316.7400000002</v>
      </c>
    </row>
    <row r="18" spans="1:5" x14ac:dyDescent="0.2">
      <c r="A18" s="26">
        <v>5120</v>
      </c>
      <c r="C18" s="15" t="s">
        <v>9</v>
      </c>
      <c r="D18" s="16">
        <v>2227046.38</v>
      </c>
      <c r="E18" s="17">
        <v>2689329.28</v>
      </c>
    </row>
    <row r="19" spans="1:5" x14ac:dyDescent="0.2">
      <c r="A19" s="26">
        <v>5130</v>
      </c>
      <c r="C19" s="15" t="s">
        <v>10</v>
      </c>
      <c r="D19" s="16">
        <v>11356815.130000001</v>
      </c>
      <c r="E19" s="17">
        <v>8956399.1099999994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58395.57</v>
      </c>
      <c r="E24" s="17">
        <v>80398.5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2690530.0700000003</v>
      </c>
      <c r="E33" s="14">
        <f>E5-E16</f>
        <v>2665983.5300000049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23119.85</v>
      </c>
      <c r="E40" s="14">
        <f>SUM(E41:E43)</f>
        <v>1805676.85</v>
      </c>
    </row>
    <row r="41" spans="1:5" x14ac:dyDescent="0.2">
      <c r="A41" s="26">
        <v>1230</v>
      </c>
      <c r="C41" s="15" t="s">
        <v>26</v>
      </c>
      <c r="D41" s="16">
        <v>23119.85</v>
      </c>
      <c r="E41" s="17">
        <v>67986.78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1737690.07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-23119.85</v>
      </c>
      <c r="E44" s="14">
        <f>E36-E40</f>
        <v>-1805676.85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-683317.35</v>
      </c>
      <c r="E47" s="14">
        <f>SUM(E48+E51)</f>
        <v>128311.77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7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7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7" x14ac:dyDescent="0.2">
      <c r="A51" s="4"/>
      <c r="C51" s="15" t="s">
        <v>35</v>
      </c>
      <c r="D51" s="16">
        <v>-683317.35</v>
      </c>
      <c r="E51" s="17">
        <v>128311.77</v>
      </c>
    </row>
    <row r="52" spans="1:7" x14ac:dyDescent="0.2">
      <c r="A52" s="4"/>
      <c r="B52" s="11" t="s">
        <v>7</v>
      </c>
      <c r="C52" s="12"/>
      <c r="D52" s="13">
        <f>SUM(D53+D56)</f>
        <v>1843785.16</v>
      </c>
      <c r="E52" s="14">
        <f>SUM(E53+E56)</f>
        <v>653665.28000000003</v>
      </c>
    </row>
    <row r="53" spans="1:7" x14ac:dyDescent="0.2">
      <c r="A53" s="4"/>
      <c r="C53" s="15" t="s">
        <v>36</v>
      </c>
      <c r="D53" s="16">
        <f>SUM(D54:D55)</f>
        <v>0</v>
      </c>
      <c r="E53" s="17">
        <f>SUM(E54:E55)</f>
        <v>-300000</v>
      </c>
    </row>
    <row r="54" spans="1:7" x14ac:dyDescent="0.2">
      <c r="A54" s="4"/>
      <c r="C54" s="21" t="s">
        <v>33</v>
      </c>
      <c r="D54" s="16">
        <v>0</v>
      </c>
      <c r="E54" s="17">
        <v>-300000</v>
      </c>
    </row>
    <row r="55" spans="1:7" x14ac:dyDescent="0.2">
      <c r="A55" s="4"/>
      <c r="C55" s="21" t="s">
        <v>34</v>
      </c>
      <c r="D55" s="16">
        <v>0</v>
      </c>
      <c r="E55" s="17">
        <v>0</v>
      </c>
    </row>
    <row r="56" spans="1:7" x14ac:dyDescent="0.2">
      <c r="A56" s="4"/>
      <c r="C56" s="15" t="s">
        <v>37</v>
      </c>
      <c r="D56" s="16">
        <v>1843785.16</v>
      </c>
      <c r="E56" s="17">
        <v>953665.28</v>
      </c>
    </row>
    <row r="57" spans="1:7" x14ac:dyDescent="0.2">
      <c r="A57" s="18" t="s">
        <v>38</v>
      </c>
      <c r="C57" s="19"/>
      <c r="D57" s="13">
        <f>D47-D52</f>
        <v>-2527102.5099999998</v>
      </c>
      <c r="E57" s="14">
        <f>E47-E52</f>
        <v>-525353.51</v>
      </c>
    </row>
    <row r="58" spans="1:7" x14ac:dyDescent="0.2">
      <c r="A58" s="20"/>
      <c r="C58" s="19"/>
      <c r="D58" s="13"/>
      <c r="E58" s="14"/>
    </row>
    <row r="59" spans="1:7" x14ac:dyDescent="0.2">
      <c r="A59" s="18" t="s">
        <v>39</v>
      </c>
      <c r="C59" s="19"/>
      <c r="D59" s="13">
        <f>D57+D44+D33</f>
        <v>140307.71000000043</v>
      </c>
      <c r="E59" s="14">
        <f>E57+E44+E33</f>
        <v>334953.17000000458</v>
      </c>
    </row>
    <row r="60" spans="1:7" x14ac:dyDescent="0.2">
      <c r="A60" s="20"/>
      <c r="C60" s="19"/>
      <c r="D60" s="13"/>
      <c r="E60" s="14"/>
    </row>
    <row r="61" spans="1:7" x14ac:dyDescent="0.2">
      <c r="A61" s="18" t="s">
        <v>40</v>
      </c>
      <c r="C61" s="19"/>
      <c r="D61" s="13">
        <v>459176.98</v>
      </c>
      <c r="E61" s="14">
        <v>124223.81</v>
      </c>
    </row>
    <row r="62" spans="1:7" x14ac:dyDescent="0.2">
      <c r="A62" s="18" t="s">
        <v>41</v>
      </c>
      <c r="C62" s="19"/>
      <c r="D62" s="13">
        <v>599484.68999999994</v>
      </c>
      <c r="E62" s="14">
        <v>459176.98</v>
      </c>
    </row>
    <row r="63" spans="1:7" x14ac:dyDescent="0.2">
      <c r="A63" s="22"/>
      <c r="B63" s="23"/>
      <c r="C63" s="24"/>
      <c r="D63" s="24"/>
      <c r="E63" s="25"/>
      <c r="F63" s="4"/>
    </row>
    <row r="64" spans="1:7" x14ac:dyDescent="0.2">
      <c r="B64" s="32" t="s">
        <v>52</v>
      </c>
      <c r="C64" s="32"/>
      <c r="D64" s="32"/>
      <c r="E64" s="32"/>
      <c r="F64" s="33"/>
      <c r="G64" s="33"/>
    </row>
  </sheetData>
  <sheetProtection formatCells="0" formatColumns="0" formatRows="0" autoFilter="0"/>
  <mergeCells count="3">
    <mergeCell ref="A1:E1"/>
    <mergeCell ref="A2:C2"/>
    <mergeCell ref="B64:G64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2020-02-11T19:31:43Z</cp:lastPrinted>
  <dcterms:created xsi:type="dcterms:W3CDTF">2012-12-11T20:31:36Z</dcterms:created>
  <dcterms:modified xsi:type="dcterms:W3CDTF">2020-04-16T19:14:56Z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